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文章写作\HIV感染结肠癌蛋白质组研究\DLM20229440-张丽军-TMT蛋白组结题报告\20231027-HIV结肠癌的文章写作-刘思远后期分析\20240124-last-analysis\"/>
    </mc:Choice>
  </mc:AlternateContent>
  <bookViews>
    <workbookView xWindow="0" yWindow="0" windowWidth="20160" windowHeight="80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 l="1"/>
  <c r="M22" i="1"/>
  <c r="N22" i="1" s="1"/>
  <c r="L22" i="1"/>
  <c r="O21" i="1"/>
  <c r="M21" i="1"/>
  <c r="N21" i="1" s="1"/>
  <c r="L21" i="1"/>
  <c r="O20" i="1"/>
  <c r="M20" i="1"/>
  <c r="N20" i="1" s="1"/>
  <c r="L20" i="1"/>
  <c r="O19" i="1"/>
  <c r="M19" i="1"/>
  <c r="N19" i="1" s="1"/>
  <c r="L19" i="1"/>
  <c r="O18" i="1"/>
  <c r="M18" i="1"/>
  <c r="N18" i="1" s="1"/>
  <c r="L18" i="1"/>
  <c r="O17" i="1"/>
  <c r="M17" i="1"/>
  <c r="N17" i="1" s="1"/>
  <c r="L17" i="1"/>
  <c r="O16" i="1"/>
  <c r="M16" i="1"/>
  <c r="N16" i="1" s="1"/>
  <c r="L16" i="1"/>
  <c r="O15" i="1"/>
  <c r="M15" i="1"/>
  <c r="N15" i="1" s="1"/>
  <c r="L15" i="1"/>
  <c r="O14" i="1"/>
  <c r="M14" i="1"/>
  <c r="N14" i="1" s="1"/>
  <c r="L14" i="1"/>
  <c r="O13" i="1"/>
  <c r="M13" i="1"/>
  <c r="N13" i="1" s="1"/>
  <c r="L13" i="1"/>
  <c r="O12" i="1"/>
  <c r="M12" i="1"/>
  <c r="N12" i="1" s="1"/>
  <c r="L12" i="1"/>
  <c r="O11" i="1"/>
  <c r="M11" i="1"/>
  <c r="N11" i="1" s="1"/>
  <c r="L11" i="1"/>
  <c r="O10" i="1"/>
  <c r="M10" i="1"/>
  <c r="N10" i="1" s="1"/>
  <c r="L10" i="1"/>
  <c r="O9" i="1"/>
  <c r="M9" i="1"/>
  <c r="N9" i="1" s="1"/>
  <c r="L9" i="1"/>
  <c r="O8" i="1"/>
  <c r="M8" i="1"/>
  <c r="N8" i="1" s="1"/>
  <c r="L8" i="1"/>
  <c r="O7" i="1"/>
  <c r="M7" i="1"/>
  <c r="N7" i="1" s="1"/>
  <c r="L7" i="1"/>
  <c r="O6" i="1"/>
  <c r="M6" i="1"/>
  <c r="N6" i="1" s="1"/>
  <c r="L6" i="1"/>
  <c r="O5" i="1"/>
  <c r="M5" i="1"/>
  <c r="N5" i="1" s="1"/>
  <c r="L5" i="1"/>
  <c r="O4" i="1"/>
  <c r="M4" i="1"/>
  <c r="N4" i="1" s="1"/>
  <c r="L4" i="1"/>
  <c r="O3" i="1"/>
  <c r="M3" i="1"/>
  <c r="N3" i="1" s="1"/>
  <c r="L3" i="1"/>
  <c r="O2" i="1"/>
  <c r="M2" i="1"/>
  <c r="N2" i="1" s="1"/>
  <c r="L2" i="1"/>
</calcChain>
</file>

<file path=xl/sharedStrings.xml><?xml version="1.0" encoding="utf-8"?>
<sst xmlns="http://schemas.openxmlformats.org/spreadsheetml/2006/main" count="57" uniqueCount="57">
  <si>
    <t>Accession</t>
  </si>
  <si>
    <t>Gene Name</t>
  </si>
  <si>
    <t>No_HIV_cancer_No3</t>
  </si>
  <si>
    <t>No_HIV_cancer_No7</t>
  </si>
  <si>
    <t>No_HIV_cancer_No11</t>
  </si>
  <si>
    <t>No_HIV_cancer_No13</t>
  </si>
  <si>
    <t>HIV_cancer_No6</t>
  </si>
  <si>
    <t>HIV_cancer_No10</t>
  </si>
  <si>
    <t>HIV_cancer_No12</t>
  </si>
  <si>
    <t>HIV_cancer_No14</t>
  </si>
  <si>
    <t>HIV_cancer_No15</t>
  </si>
  <si>
    <t>Average No_HIV_C</t>
    <phoneticPr fontId="1" type="noConversion"/>
  </si>
  <si>
    <t>Average HIV_C</t>
    <phoneticPr fontId="1" type="noConversion"/>
  </si>
  <si>
    <t>Average HIV_C_No_HIV_C</t>
    <phoneticPr fontId="1" type="noConversion"/>
  </si>
  <si>
    <t>Pvalue</t>
    <phoneticPr fontId="1" type="noConversion"/>
  </si>
  <si>
    <t>P79483</t>
  </si>
  <si>
    <t>HLA-DRB3</t>
  </si>
  <si>
    <t>P39900</t>
  </si>
  <si>
    <t>MMP12</t>
  </si>
  <si>
    <t>P04196</t>
  </si>
  <si>
    <t>HRG</t>
  </si>
  <si>
    <t>Q13061</t>
  </si>
  <si>
    <t>TRDN</t>
  </si>
  <si>
    <t>P15260</t>
  </si>
  <si>
    <t>IFNGR1</t>
  </si>
  <si>
    <t>P11279</t>
  </si>
  <si>
    <t>LAMP1</t>
  </si>
  <si>
    <t>P13473</t>
  </si>
  <si>
    <t>LAMP2</t>
  </si>
  <si>
    <t>P02647</t>
  </si>
  <si>
    <t>APOA1</t>
  </si>
  <si>
    <t>P38571</t>
  </si>
  <si>
    <t>LIPA</t>
  </si>
  <si>
    <t>Q86T03</t>
  </si>
  <si>
    <t>PIP4P1</t>
  </si>
  <si>
    <t>P10619</t>
  </si>
  <si>
    <t>CTSA</t>
  </si>
  <si>
    <t>Q13277</t>
  </si>
  <si>
    <t>STX3</t>
  </si>
  <si>
    <t>P01889</t>
  </si>
  <si>
    <t>HLA-B</t>
  </si>
  <si>
    <t>Q8IZD4</t>
  </si>
  <si>
    <t>DCP1B</t>
  </si>
  <si>
    <t>Q9UD71</t>
  </si>
  <si>
    <t>PPP1R1B</t>
  </si>
  <si>
    <t>P16219</t>
  </si>
  <si>
    <t>ACADS</t>
  </si>
  <si>
    <t>O43768</t>
  </si>
  <si>
    <t>ENSA</t>
  </si>
  <si>
    <t>P34913</t>
  </si>
  <si>
    <t>EPHX2</t>
  </si>
  <si>
    <t>P01599</t>
  </si>
  <si>
    <t>IGKV1-17</t>
  </si>
  <si>
    <t>P29120</t>
  </si>
  <si>
    <t>PCSK1</t>
  </si>
  <si>
    <t>P27216</t>
  </si>
  <si>
    <t>ANXA13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</si>
</sst>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workbookViewId="0">
      <selection sqref="A1:XFD1048576"/>
    </sheetView>
  </sheetViews>
  <sheetFormatPr defaultRowHeight="13.8" x14ac:dyDescent="0.25"/>
  <cols>
    <col min="1" max="2" width="8.88671875" style="1"/>
    <col min="3" max="11" width="8.88671875" style="2"/>
    <col min="12" max="12" width="18.44140625" style="2" customWidth="1"/>
    <col min="13" max="13" width="8.88671875" style="2"/>
    <col min="14" max="18" width="8.88671875" style="1"/>
    <col min="19" max="21" width="8.88671875" style="2"/>
    <col min="22" max="22" width="17.109375" style="2" customWidth="1"/>
    <col min="23" max="23" width="8.88671875" style="2"/>
    <col min="24" max="24" width="8.88671875" style="1"/>
    <col min="25" max="25" width="14.77734375" style="1" customWidth="1"/>
    <col min="26" max="16384" width="8.88671875" style="1"/>
  </cols>
  <sheetData>
    <row r="1" spans="1:1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1" t="s">
        <v>15</v>
      </c>
      <c r="B2" s="1" t="s">
        <v>16</v>
      </c>
      <c r="C2" s="2">
        <v>181.9</v>
      </c>
      <c r="D2" s="2">
        <v>191.2</v>
      </c>
      <c r="E2" s="2">
        <v>179.5</v>
      </c>
      <c r="F2" s="2">
        <v>84.4</v>
      </c>
      <c r="G2" s="2">
        <v>71.599999999999994</v>
      </c>
      <c r="H2" s="2">
        <v>45.2</v>
      </c>
      <c r="I2" s="2">
        <v>81.900000000000006</v>
      </c>
      <c r="J2" s="2">
        <v>83.8</v>
      </c>
      <c r="K2" s="2">
        <v>40.200000000000003</v>
      </c>
      <c r="L2" s="2">
        <f t="shared" ref="L2:L22" si="0">AVERAGE(C2:F2)</f>
        <v>159.25</v>
      </c>
      <c r="M2" s="2">
        <f t="shared" ref="M2:M22" si="1">AVERAGE(G2:K2)</f>
        <v>64.539999999999992</v>
      </c>
      <c r="N2" s="1">
        <f t="shared" ref="N2:N22" si="2">M2/L2</f>
        <v>0.40527472527472524</v>
      </c>
      <c r="O2" s="1">
        <f t="shared" ref="O2:O22" si="3">TTEST(C2:F2,G2:K2,2,3)</f>
        <v>2.590447785058508E-2</v>
      </c>
    </row>
    <row r="3" spans="1:15" x14ac:dyDescent="0.25">
      <c r="A3" s="1" t="s">
        <v>17</v>
      </c>
      <c r="B3" s="1" t="s">
        <v>18</v>
      </c>
      <c r="C3" s="2">
        <v>234.8</v>
      </c>
      <c r="D3" s="2">
        <v>101.5</v>
      </c>
      <c r="E3" s="2">
        <v>192.3</v>
      </c>
      <c r="F3" s="2">
        <v>250.2</v>
      </c>
      <c r="G3" s="2">
        <v>100.3</v>
      </c>
      <c r="H3" s="2">
        <v>53.8</v>
      </c>
      <c r="I3" s="2">
        <v>72.3</v>
      </c>
      <c r="J3" s="2">
        <v>88.4</v>
      </c>
      <c r="K3" s="2">
        <v>111</v>
      </c>
      <c r="L3" s="2">
        <f t="shared" si="0"/>
        <v>194.7</v>
      </c>
      <c r="M3" s="2">
        <f t="shared" si="1"/>
        <v>85.16</v>
      </c>
      <c r="N3" s="1">
        <f t="shared" si="2"/>
        <v>0.43739085772984077</v>
      </c>
      <c r="O3" s="1">
        <f t="shared" si="3"/>
        <v>4.0999763421188537E-2</v>
      </c>
    </row>
    <row r="4" spans="1:15" x14ac:dyDescent="0.25">
      <c r="A4" s="1" t="s">
        <v>19</v>
      </c>
      <c r="B4" s="1" t="s">
        <v>20</v>
      </c>
      <c r="C4" s="2">
        <v>77.599999999999994</v>
      </c>
      <c r="D4" s="2">
        <v>82.8</v>
      </c>
      <c r="E4" s="2">
        <v>112.1</v>
      </c>
      <c r="F4" s="2">
        <v>140</v>
      </c>
      <c r="G4" s="2">
        <v>38.700000000000003</v>
      </c>
      <c r="H4" s="2">
        <v>71.3</v>
      </c>
      <c r="I4" s="2">
        <v>47.5</v>
      </c>
      <c r="J4" s="2">
        <v>83.2</v>
      </c>
      <c r="K4" s="2">
        <v>56.6</v>
      </c>
      <c r="L4" s="2">
        <f t="shared" si="0"/>
        <v>103.125</v>
      </c>
      <c r="M4" s="2">
        <f t="shared" si="1"/>
        <v>59.46</v>
      </c>
      <c r="N4" s="1">
        <f t="shared" si="2"/>
        <v>0.5765818181818182</v>
      </c>
      <c r="O4" s="1">
        <f t="shared" si="3"/>
        <v>4.781753486579108E-2</v>
      </c>
    </row>
    <row r="5" spans="1:15" x14ac:dyDescent="0.25">
      <c r="A5" s="1" t="s">
        <v>21</v>
      </c>
      <c r="B5" s="1" t="s">
        <v>22</v>
      </c>
      <c r="C5" s="2">
        <v>78.599999999999994</v>
      </c>
      <c r="D5" s="2">
        <v>60.6</v>
      </c>
      <c r="E5" s="2">
        <v>66.3</v>
      </c>
      <c r="F5" s="2">
        <v>91</v>
      </c>
      <c r="G5" s="2">
        <v>34.9</v>
      </c>
      <c r="H5" s="2">
        <v>65.599999999999994</v>
      </c>
      <c r="I5" s="2">
        <v>36</v>
      </c>
      <c r="J5" s="2">
        <v>52.2</v>
      </c>
      <c r="K5" s="2">
        <v>32.6</v>
      </c>
      <c r="L5" s="2">
        <f t="shared" si="0"/>
        <v>74.125</v>
      </c>
      <c r="M5" s="2">
        <f t="shared" si="1"/>
        <v>44.26</v>
      </c>
      <c r="N5" s="1">
        <f t="shared" si="2"/>
        <v>0.59709949409780771</v>
      </c>
      <c r="O5" s="1">
        <f t="shared" si="3"/>
        <v>1.5601887506571946E-2</v>
      </c>
    </row>
    <row r="6" spans="1:15" x14ac:dyDescent="0.25">
      <c r="A6" s="1" t="s">
        <v>23</v>
      </c>
      <c r="B6" s="1" t="s">
        <v>24</v>
      </c>
      <c r="C6" s="2">
        <v>163.5</v>
      </c>
      <c r="D6" s="2">
        <v>133.80000000000001</v>
      </c>
      <c r="E6" s="2">
        <v>160.6</v>
      </c>
      <c r="F6" s="2">
        <v>122.5</v>
      </c>
      <c r="G6" s="2">
        <v>72.7</v>
      </c>
      <c r="H6" s="2">
        <v>71</v>
      </c>
      <c r="I6" s="2">
        <v>115</v>
      </c>
      <c r="J6" s="2">
        <v>110.3</v>
      </c>
      <c r="K6" s="2">
        <v>79.7</v>
      </c>
      <c r="L6" s="2">
        <f t="shared" si="0"/>
        <v>145.1</v>
      </c>
      <c r="M6" s="2">
        <f t="shared" si="1"/>
        <v>89.74</v>
      </c>
      <c r="N6" s="1">
        <f t="shared" si="2"/>
        <v>0.61847002067539625</v>
      </c>
      <c r="O6" s="1">
        <f t="shared" si="3"/>
        <v>5.6452905528670758E-3</v>
      </c>
    </row>
    <row r="7" spans="1:15" x14ac:dyDescent="0.25">
      <c r="A7" s="1" t="s">
        <v>25</v>
      </c>
      <c r="B7" s="1" t="s">
        <v>26</v>
      </c>
      <c r="C7" s="2">
        <v>172.9</v>
      </c>
      <c r="D7" s="2">
        <v>139</v>
      </c>
      <c r="E7" s="2">
        <v>124.6</v>
      </c>
      <c r="F7" s="2">
        <v>199.5</v>
      </c>
      <c r="G7" s="2">
        <v>83.5</v>
      </c>
      <c r="H7" s="2">
        <v>71.2</v>
      </c>
      <c r="I7" s="2">
        <v>117.8</v>
      </c>
      <c r="J7" s="2">
        <v>151.5</v>
      </c>
      <c r="K7" s="2">
        <v>70.2</v>
      </c>
      <c r="L7" s="2">
        <f t="shared" si="0"/>
        <v>159</v>
      </c>
      <c r="M7" s="2">
        <f t="shared" si="1"/>
        <v>98.84</v>
      </c>
      <c r="N7" s="1">
        <f t="shared" si="2"/>
        <v>0.6216352201257862</v>
      </c>
      <c r="O7" s="1">
        <f t="shared" si="3"/>
        <v>3.6470193481737426E-2</v>
      </c>
    </row>
    <row r="8" spans="1:15" x14ac:dyDescent="0.25">
      <c r="A8" s="1" t="s">
        <v>27</v>
      </c>
      <c r="B8" s="1" t="s">
        <v>28</v>
      </c>
      <c r="C8" s="2">
        <v>157.9</v>
      </c>
      <c r="D8" s="2">
        <v>175.5</v>
      </c>
      <c r="E8" s="2">
        <v>144.30000000000001</v>
      </c>
      <c r="F8" s="2">
        <v>170</v>
      </c>
      <c r="G8" s="2">
        <v>114.7</v>
      </c>
      <c r="H8" s="2">
        <v>51.8</v>
      </c>
      <c r="I8" s="2">
        <v>112.1</v>
      </c>
      <c r="J8" s="2">
        <v>139.80000000000001</v>
      </c>
      <c r="K8" s="2">
        <v>87.6</v>
      </c>
      <c r="L8" s="2">
        <f t="shared" si="0"/>
        <v>161.92500000000001</v>
      </c>
      <c r="M8" s="2">
        <f t="shared" si="1"/>
        <v>101.2</v>
      </c>
      <c r="N8" s="1">
        <f t="shared" si="2"/>
        <v>0.62498070094179403</v>
      </c>
      <c r="O8" s="1">
        <f t="shared" si="3"/>
        <v>1.1457873064794158E-2</v>
      </c>
    </row>
    <row r="9" spans="1:15" x14ac:dyDescent="0.25">
      <c r="A9" s="1" t="s">
        <v>29</v>
      </c>
      <c r="B9" s="1" t="s">
        <v>30</v>
      </c>
      <c r="C9" s="2">
        <v>89.4</v>
      </c>
      <c r="D9" s="2">
        <v>63.1</v>
      </c>
      <c r="E9" s="2">
        <v>82.6</v>
      </c>
      <c r="F9" s="2">
        <v>102.9</v>
      </c>
      <c r="G9" s="2">
        <v>45.1</v>
      </c>
      <c r="H9" s="2">
        <v>75</v>
      </c>
      <c r="I9" s="2">
        <v>32.5</v>
      </c>
      <c r="J9" s="2">
        <v>52.2</v>
      </c>
      <c r="K9" s="2">
        <v>68</v>
      </c>
      <c r="L9" s="2">
        <f t="shared" si="0"/>
        <v>84.5</v>
      </c>
      <c r="M9" s="2">
        <f t="shared" si="1"/>
        <v>54.56</v>
      </c>
      <c r="N9" s="1">
        <f t="shared" si="2"/>
        <v>0.64568047337278112</v>
      </c>
      <c r="O9" s="1">
        <f t="shared" si="3"/>
        <v>3.4430434857597253E-2</v>
      </c>
    </row>
    <row r="10" spans="1:15" x14ac:dyDescent="0.25">
      <c r="A10" s="1" t="s">
        <v>31</v>
      </c>
      <c r="B10" s="1" t="s">
        <v>32</v>
      </c>
      <c r="C10" s="2">
        <v>143</v>
      </c>
      <c r="D10" s="2">
        <v>92.2</v>
      </c>
      <c r="E10" s="2">
        <v>114.8</v>
      </c>
      <c r="F10" s="2">
        <v>146.19999999999999</v>
      </c>
      <c r="G10" s="2">
        <v>86.3</v>
      </c>
      <c r="H10" s="2">
        <v>50.3</v>
      </c>
      <c r="I10" s="2">
        <v>91.4</v>
      </c>
      <c r="J10" s="2">
        <v>90</v>
      </c>
      <c r="K10" s="2">
        <v>82.8</v>
      </c>
      <c r="L10" s="2">
        <f t="shared" si="0"/>
        <v>124.05</v>
      </c>
      <c r="M10" s="2">
        <f t="shared" si="1"/>
        <v>80.16</v>
      </c>
      <c r="N10" s="1">
        <f t="shared" si="2"/>
        <v>0.64619105199516325</v>
      </c>
      <c r="O10" s="1">
        <f t="shared" si="3"/>
        <v>3.1345579241105585E-2</v>
      </c>
    </row>
    <row r="11" spans="1:15" x14ac:dyDescent="0.25">
      <c r="A11" s="1" t="s">
        <v>33</v>
      </c>
      <c r="B11" s="1" t="s">
        <v>34</v>
      </c>
      <c r="C11" s="2">
        <v>122.5</v>
      </c>
      <c r="D11" s="2">
        <v>136.4</v>
      </c>
      <c r="E11" s="2">
        <v>116.1</v>
      </c>
      <c r="F11" s="2">
        <v>165.6</v>
      </c>
      <c r="G11" s="2">
        <v>77.599999999999994</v>
      </c>
      <c r="H11" s="2">
        <v>58.5</v>
      </c>
      <c r="I11" s="2">
        <v>95.1</v>
      </c>
      <c r="J11" s="2">
        <v>109</v>
      </c>
      <c r="K11" s="2">
        <v>96.5</v>
      </c>
      <c r="L11" s="2">
        <f t="shared" si="0"/>
        <v>135.15</v>
      </c>
      <c r="M11" s="2">
        <f t="shared" si="1"/>
        <v>87.34</v>
      </c>
      <c r="N11" s="1">
        <f t="shared" si="2"/>
        <v>0.64624491305956344</v>
      </c>
      <c r="O11" s="1">
        <f t="shared" si="3"/>
        <v>1.3946956694001058E-2</v>
      </c>
    </row>
    <row r="12" spans="1:15" x14ac:dyDescent="0.25">
      <c r="A12" s="1" t="s">
        <v>35</v>
      </c>
      <c r="B12" s="1" t="s">
        <v>36</v>
      </c>
      <c r="C12" s="2">
        <v>150.19999999999999</v>
      </c>
      <c r="D12" s="2">
        <v>107.1</v>
      </c>
      <c r="E12" s="2">
        <v>103.5</v>
      </c>
      <c r="F12" s="2">
        <v>153.9</v>
      </c>
      <c r="G12" s="2">
        <v>85.8</v>
      </c>
      <c r="H12" s="2">
        <v>60.3</v>
      </c>
      <c r="I12" s="2">
        <v>94.7</v>
      </c>
      <c r="J12" s="2">
        <v>88.9</v>
      </c>
      <c r="K12" s="2">
        <v>90.5</v>
      </c>
      <c r="L12" s="2">
        <f t="shared" si="0"/>
        <v>128.67499999999998</v>
      </c>
      <c r="M12" s="2">
        <f t="shared" si="1"/>
        <v>84.04</v>
      </c>
      <c r="N12" s="1">
        <f t="shared" si="2"/>
        <v>0.65311832135224412</v>
      </c>
      <c r="O12" s="1">
        <f t="shared" si="3"/>
        <v>3.715426201122321E-2</v>
      </c>
    </row>
    <row r="13" spans="1:15" x14ac:dyDescent="0.25">
      <c r="A13" s="1" t="s">
        <v>37</v>
      </c>
      <c r="B13" s="1" t="s">
        <v>38</v>
      </c>
      <c r="C13" s="2">
        <v>128.6</v>
      </c>
      <c r="D13" s="2">
        <v>126.1</v>
      </c>
      <c r="E13" s="2">
        <v>127.8</v>
      </c>
      <c r="F13" s="2">
        <v>157.30000000000001</v>
      </c>
      <c r="G13" s="2">
        <v>93.9</v>
      </c>
      <c r="H13" s="2">
        <v>79.2</v>
      </c>
      <c r="I13" s="2">
        <v>87.4</v>
      </c>
      <c r="J13" s="2">
        <v>95.9</v>
      </c>
      <c r="K13" s="2">
        <v>87.3</v>
      </c>
      <c r="L13" s="2">
        <f t="shared" si="0"/>
        <v>134.94999999999999</v>
      </c>
      <c r="M13" s="2">
        <f t="shared" si="1"/>
        <v>88.74</v>
      </c>
      <c r="N13" s="1">
        <f t="shared" si="2"/>
        <v>0.65757688032604666</v>
      </c>
      <c r="O13" s="1">
        <f t="shared" si="3"/>
        <v>4.7613656470750125E-3</v>
      </c>
    </row>
    <row r="14" spans="1:15" x14ac:dyDescent="0.25">
      <c r="A14" s="1" t="s">
        <v>39</v>
      </c>
      <c r="B14" s="1" t="s">
        <v>40</v>
      </c>
      <c r="C14" s="2">
        <v>162.6</v>
      </c>
      <c r="D14" s="2">
        <v>136.1</v>
      </c>
      <c r="E14" s="2">
        <v>129.69999999999999</v>
      </c>
      <c r="F14" s="2">
        <v>106.3</v>
      </c>
      <c r="G14" s="2">
        <v>78</v>
      </c>
      <c r="H14" s="2">
        <v>64</v>
      </c>
      <c r="I14" s="2">
        <v>71.599999999999994</v>
      </c>
      <c r="J14" s="2">
        <v>99.3</v>
      </c>
      <c r="K14" s="2">
        <v>129.4</v>
      </c>
      <c r="L14" s="2">
        <f t="shared" si="0"/>
        <v>133.67499999999998</v>
      </c>
      <c r="M14" s="2">
        <f t="shared" si="1"/>
        <v>88.46</v>
      </c>
      <c r="N14" s="1">
        <f t="shared" si="2"/>
        <v>0.66175425472227423</v>
      </c>
      <c r="O14" s="1">
        <f t="shared" si="3"/>
        <v>2.9558964693492784E-2</v>
      </c>
    </row>
    <row r="15" spans="1:15" x14ac:dyDescent="0.25">
      <c r="A15" s="1" t="s">
        <v>41</v>
      </c>
      <c r="B15" s="1" t="s">
        <v>42</v>
      </c>
      <c r="C15" s="2">
        <v>67.900000000000006</v>
      </c>
      <c r="D15" s="2">
        <v>72.3</v>
      </c>
      <c r="E15" s="2">
        <v>128.9</v>
      </c>
      <c r="F15" s="2">
        <v>80</v>
      </c>
      <c r="G15" s="2">
        <v>121.2</v>
      </c>
      <c r="H15" s="2">
        <v>104</v>
      </c>
      <c r="I15" s="2">
        <v>153.4</v>
      </c>
      <c r="J15" s="2">
        <v>121.1</v>
      </c>
      <c r="K15" s="2">
        <v>155.80000000000001</v>
      </c>
      <c r="L15" s="2">
        <f t="shared" si="0"/>
        <v>87.275000000000006</v>
      </c>
      <c r="M15" s="2">
        <f t="shared" si="1"/>
        <v>131.1</v>
      </c>
      <c r="N15" s="1">
        <f t="shared" si="2"/>
        <v>1.5021483815525636</v>
      </c>
      <c r="O15" s="1">
        <f t="shared" si="3"/>
        <v>4.6646711127936995E-2</v>
      </c>
    </row>
    <row r="16" spans="1:15" x14ac:dyDescent="0.25">
      <c r="A16" s="1" t="s">
        <v>43</v>
      </c>
      <c r="B16" s="1" t="s">
        <v>44</v>
      </c>
      <c r="C16" s="2">
        <v>101.5</v>
      </c>
      <c r="D16" s="2">
        <v>79</v>
      </c>
      <c r="E16" s="2">
        <v>56.2</v>
      </c>
      <c r="F16" s="2">
        <v>58.1</v>
      </c>
      <c r="G16" s="2">
        <v>106.1</v>
      </c>
      <c r="H16" s="2">
        <v>147.1</v>
      </c>
      <c r="I16" s="2">
        <v>152.6</v>
      </c>
      <c r="J16" s="2">
        <v>98.6</v>
      </c>
      <c r="K16" s="2">
        <v>89.9</v>
      </c>
      <c r="L16" s="2">
        <f t="shared" si="0"/>
        <v>73.7</v>
      </c>
      <c r="M16" s="2">
        <f t="shared" si="1"/>
        <v>118.85999999999999</v>
      </c>
      <c r="N16" s="1">
        <f t="shared" si="2"/>
        <v>1.6127544097693349</v>
      </c>
      <c r="O16" s="1">
        <f t="shared" si="3"/>
        <v>3.076126849210983E-2</v>
      </c>
    </row>
    <row r="17" spans="1:15" x14ac:dyDescent="0.25">
      <c r="A17" s="1" t="s">
        <v>45</v>
      </c>
      <c r="B17" s="1" t="s">
        <v>46</v>
      </c>
      <c r="C17" s="2">
        <v>50.1</v>
      </c>
      <c r="D17" s="2">
        <v>65.3</v>
      </c>
      <c r="E17" s="2">
        <v>48.8</v>
      </c>
      <c r="F17" s="2">
        <v>45.1</v>
      </c>
      <c r="G17" s="2">
        <v>116.7</v>
      </c>
      <c r="H17" s="2">
        <v>50.1</v>
      </c>
      <c r="I17" s="2">
        <v>104.7</v>
      </c>
      <c r="J17" s="2">
        <v>96</v>
      </c>
      <c r="K17" s="2">
        <v>65.7</v>
      </c>
      <c r="L17" s="2">
        <f t="shared" si="0"/>
        <v>52.324999999999996</v>
      </c>
      <c r="M17" s="2">
        <f t="shared" si="1"/>
        <v>86.64</v>
      </c>
      <c r="N17" s="1">
        <f t="shared" si="2"/>
        <v>1.6558050645007167</v>
      </c>
      <c r="O17" s="1">
        <f t="shared" si="3"/>
        <v>4.8491970554185304E-2</v>
      </c>
    </row>
    <row r="18" spans="1:15" x14ac:dyDescent="0.25">
      <c r="A18" s="1" t="s">
        <v>47</v>
      </c>
      <c r="B18" s="1" t="s">
        <v>48</v>
      </c>
      <c r="C18" s="2">
        <v>84.3</v>
      </c>
      <c r="D18" s="2">
        <v>60.9</v>
      </c>
      <c r="E18" s="2">
        <v>94.5</v>
      </c>
      <c r="F18" s="2">
        <v>84.8</v>
      </c>
      <c r="G18" s="2">
        <v>133.1</v>
      </c>
      <c r="H18" s="2">
        <v>151.5</v>
      </c>
      <c r="I18" s="2">
        <v>203.1</v>
      </c>
      <c r="J18" s="2">
        <v>99.4</v>
      </c>
      <c r="K18" s="2">
        <v>100.8</v>
      </c>
      <c r="L18" s="2">
        <f t="shared" si="0"/>
        <v>81.125</v>
      </c>
      <c r="M18" s="2">
        <f t="shared" si="1"/>
        <v>137.57999999999998</v>
      </c>
      <c r="N18" s="1">
        <f t="shared" si="2"/>
        <v>1.6959013867488442</v>
      </c>
      <c r="O18" s="1">
        <f t="shared" si="3"/>
        <v>3.9074859534378351E-2</v>
      </c>
    </row>
    <row r="19" spans="1:15" x14ac:dyDescent="0.25">
      <c r="A19" s="1" t="s">
        <v>49</v>
      </c>
      <c r="B19" s="1" t="s">
        <v>50</v>
      </c>
      <c r="C19" s="2">
        <v>37</v>
      </c>
      <c r="D19" s="2">
        <v>71.7</v>
      </c>
      <c r="E19" s="2">
        <v>49.9</v>
      </c>
      <c r="F19" s="2">
        <v>73.099999999999994</v>
      </c>
      <c r="G19" s="2">
        <v>82.6</v>
      </c>
      <c r="H19" s="2">
        <v>71.900000000000006</v>
      </c>
      <c r="I19" s="2">
        <v>128.1</v>
      </c>
      <c r="J19" s="2">
        <v>108.6</v>
      </c>
      <c r="K19" s="2">
        <v>100.5</v>
      </c>
      <c r="L19" s="2">
        <f t="shared" si="0"/>
        <v>57.924999999999997</v>
      </c>
      <c r="M19" s="2">
        <f t="shared" si="1"/>
        <v>98.34</v>
      </c>
      <c r="N19" s="1">
        <f t="shared" si="2"/>
        <v>1.6977125593439795</v>
      </c>
      <c r="O19" s="1">
        <f t="shared" si="3"/>
        <v>1.823538570171291E-2</v>
      </c>
    </row>
    <row r="20" spans="1:15" x14ac:dyDescent="0.25">
      <c r="A20" s="1" t="s">
        <v>51</v>
      </c>
      <c r="B20" s="1" t="s">
        <v>52</v>
      </c>
      <c r="C20" s="2">
        <v>59.6</v>
      </c>
      <c r="D20" s="2">
        <v>44.1</v>
      </c>
      <c r="E20" s="2">
        <v>45.4</v>
      </c>
      <c r="F20" s="2">
        <v>66.8</v>
      </c>
      <c r="G20" s="2">
        <v>78.599999999999994</v>
      </c>
      <c r="H20" s="2">
        <v>128.9</v>
      </c>
      <c r="I20" s="2">
        <v>81.8</v>
      </c>
      <c r="J20" s="2">
        <v>88.6</v>
      </c>
      <c r="K20" s="2">
        <v>89.1</v>
      </c>
      <c r="L20" s="2">
        <f t="shared" si="0"/>
        <v>53.974999999999994</v>
      </c>
      <c r="M20" s="2">
        <f t="shared" si="1"/>
        <v>93.4</v>
      </c>
      <c r="N20" s="1">
        <f t="shared" si="2"/>
        <v>1.7304307549791573</v>
      </c>
      <c r="O20" s="1">
        <f t="shared" si="3"/>
        <v>9.0875263327747941E-3</v>
      </c>
    </row>
    <row r="21" spans="1:15" x14ac:dyDescent="0.25">
      <c r="A21" s="1" t="s">
        <v>53</v>
      </c>
      <c r="B21" s="1" t="s">
        <v>54</v>
      </c>
      <c r="C21" s="2">
        <v>58.1</v>
      </c>
      <c r="D21" s="2">
        <v>73.900000000000006</v>
      </c>
      <c r="E21" s="2">
        <v>70</v>
      </c>
      <c r="F21" s="2">
        <v>55.3</v>
      </c>
      <c r="G21" s="2">
        <v>140</v>
      </c>
      <c r="H21" s="2">
        <v>228.4</v>
      </c>
      <c r="I21" s="2">
        <v>130.19999999999999</v>
      </c>
      <c r="J21" s="2">
        <v>92.1</v>
      </c>
      <c r="K21" s="2">
        <v>96.2</v>
      </c>
      <c r="L21" s="2">
        <f t="shared" si="0"/>
        <v>64.325000000000003</v>
      </c>
      <c r="M21" s="2">
        <f t="shared" si="1"/>
        <v>137.38</v>
      </c>
      <c r="N21" s="1">
        <f t="shared" si="2"/>
        <v>2.1357170617955692</v>
      </c>
      <c r="O21" s="1">
        <f t="shared" si="3"/>
        <v>3.9855393012521084E-2</v>
      </c>
    </row>
    <row r="22" spans="1:15" x14ac:dyDescent="0.25">
      <c r="A22" s="1" t="s">
        <v>55</v>
      </c>
      <c r="B22" s="1" t="s">
        <v>56</v>
      </c>
      <c r="C22" s="2">
        <v>33.5</v>
      </c>
      <c r="D22" s="2">
        <v>81.400000000000006</v>
      </c>
      <c r="E22" s="2">
        <v>71.3</v>
      </c>
      <c r="F22" s="2">
        <v>39.1</v>
      </c>
      <c r="G22" s="2">
        <v>107</v>
      </c>
      <c r="H22" s="2">
        <v>127.6</v>
      </c>
      <c r="I22" s="2">
        <v>147</v>
      </c>
      <c r="J22" s="2">
        <v>161.19999999999999</v>
      </c>
      <c r="K22" s="2">
        <v>113.4</v>
      </c>
      <c r="L22" s="2">
        <f t="shared" si="0"/>
        <v>56.324999999999996</v>
      </c>
      <c r="M22" s="2">
        <f t="shared" si="1"/>
        <v>131.23999999999998</v>
      </c>
      <c r="N22" s="1">
        <f t="shared" si="2"/>
        <v>2.3300488237905013</v>
      </c>
      <c r="O22" s="1">
        <f t="shared" si="3"/>
        <v>2.4424567456741643E-3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ZLJ</dc:creator>
  <cp:lastModifiedBy>ZLJ</cp:lastModifiedBy>
  <dcterms:created xsi:type="dcterms:W3CDTF">2024-02-01T05:56:39Z</dcterms:created>
  <dcterms:modified xsi:type="dcterms:W3CDTF">2024-02-01T05:57:04Z</dcterms:modified>
</cp:coreProperties>
</file>